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<sst xmlns="http://schemas.openxmlformats.org/spreadsheetml/2006/main" count="206" uniqueCount="204">
  <si>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</si>
  <si>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</si>
  <si>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</si>
  <si>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</si>
  <si>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</si>
  <si>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</si>
  <si>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</si>
  <si>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</si>
  <si>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</si>
  <si>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</si>
  <si>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</si>
  <si>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</si>
  <si>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</si>
  <si>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</si>
  <si>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</si>
  <si>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</si>
  <si>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</si>
  <si>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</si>
  <si>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</si>
  <si>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</si>
  <si>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</si>
  <si>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</si>
  <si>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</si>
  <si>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</si>
  <si>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</si>
  <si>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</si>
  <si>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</si>
  <si>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</si>
  <si>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</si>
  <si>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</si>
  <si>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</si>
  <si>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</si>
  <si>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</si>
  <si>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</si>
  <si>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</si>
  <si>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</si>
  <si>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</si>
  <si>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</si>
  <si>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</si>
  <si>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</si>
  <si>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</si>
  <si>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</si>
  <si>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</si>
  <si>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</si>
  <si>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</si>
  <si>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</si>
  <si>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</si>
  <si>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</si>
  <si>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</si>
  <si>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</si>
  <si>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</si>
  <si>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</si>
  <si>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</si>
  <si>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</si>
  <si>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</si>
  <si>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</si>
  <si>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</si>
  <si>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</si>
  <si>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</si>
  <si>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</si>
  <si>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</si>
  <si>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</si>
  <si>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</si>
  <si>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</si>
  <si>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</si>
  <si>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</si>
  <si>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</si>
  <si>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</si>
  <si>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</si>
  <si>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</si>
  <si>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</si>
  <si>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</si>
  <si>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</si>
  <si>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</si>
  <si>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</si>
  <si>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</si>
  <si>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</si>
  <si>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</si>
  <si>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</si>
  <si>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</si>
  <si>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</si>
  <si>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</si>
  <si>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</si>
  <si>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</si>
  <si>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</si>
  <si>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</si>
  <si>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</si>
  <si>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</si>
  <si>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</si>
  <si>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</si>
  <si>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</si>
  <si>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</si>
  <si>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</si>
  <si>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</si>
  <si>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</si>
  <si>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</si>
  <si>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</si>
  <si>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</si>
  <si>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</si>
  <si>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</si>
  <si>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</si>
  <si>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</si>
  <si>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</si>
  <si>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</si>
  <si>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</si>
  <si>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</si>
  <si>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</si>
  <si>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</si>
  <si>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</si>
  <si>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</si>
  <si>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</si>
  <si>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</si>
  <si>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</si>
  <si>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</si>
  <si>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</si>
  <si>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</si>
  <si>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</si>
  <si>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</si>
  <si>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</si>
  <si>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</si>
  <si>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</si>
  <si>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</si>
  <si>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</si>
  <si>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</si>
  <si>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</si>
  <si>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</si>
  <si>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</si>
  <si>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</si>
  <si>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</si>
  <si>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</si>
  <si>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</si>
  <si>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</si>
  <si>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</si>
  <si>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</si>
  <si>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</si>
  <si>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</si>
  <si>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</si>
  <si>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</si>
  <si>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</si>
  <si>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</si>
  <si>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</si>
  <si>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</si>
  <si>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</si>
  <si>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</si>
  <si>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</si>
  <si>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</si>
  <si>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</si>
  <si>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</si>
  <si>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</si>
  <si>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</si>
  <si>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</si>
  <si>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</si>
  <si>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</si>
  <si>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</si>
  <si>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</si>
  <si>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</si>
  <si>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</si>
  <si>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</si>
  <si>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</si>
  <si>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</si>
  <si>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</si>
  <si>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</si>
  <si>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</si>
  <si>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</si>
  <si>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</si>
  <si>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</si>
  <si>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</si>
  <si>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</si>
  <si>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</si>
  <si>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</si>
  <si>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</si>
  <si>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</si>
  <si>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</si>
  <si>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</si>
  <si>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</si>
  <si>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</si>
  <si>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</si>
  <si>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</si>
  <si>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</si>
  <si>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</si>
  <si>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</si>
  <si>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</si>
  <si>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</si>
  <si>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</si>
  <si>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</si>
  <si>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</si>
  <si>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</si>
  <si>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</si>
  <si>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</si>
  <si>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</si>
  <si>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</si>
  <si>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</si>
  <si>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</si>
  <si>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</si>
  <si>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</si>
  <si>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</si>
  <si>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</si>
  <si>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</si>
  <si>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</si>
  <si>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</si>
  <si>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</si>
  <si>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</si>
  <si>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زارة للاستثمار القابضة</t>
  </si>
  <si>
    <t>ZARA INVESTEMENT HOLDING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</si>
</sst>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9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1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131067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0.64</v>
      </c>
      <c r="F6" s="13">
        <v>0.54</v>
      </c>
      <c r="G6" s="13">
        <v>0.79</v>
      </c>
      <c r="H6" s="13">
        <v>1.05</v>
      </c>
      <c r="I6" s="14" t="s">
        <v>5</v>
      </c>
    </row>
    <row r="7" spans="4:9" ht="15.75">
      <c r="D7" s="12" t="s">
        <v>6</v>
      </c>
      <c r="E7" s="15">
        <v>356983.4</v>
      </c>
      <c r="F7" s="15">
        <v>318498.44</v>
      </c>
      <c r="G7" s="15">
        <v>603867.22</v>
      </c>
      <c r="H7" s="15">
        <v>264014.88</v>
      </c>
      <c r="I7" s="14" t="s">
        <v>7</v>
      </c>
    </row>
    <row r="8" spans="4:9" ht="15.75">
      <c r="D8" s="12" t="s">
        <v>8</v>
      </c>
      <c r="E8" s="15">
        <v>589039</v>
      </c>
      <c r="F8" s="15">
        <v>509167</v>
      </c>
      <c r="G8" s="15">
        <v>695367</v>
      </c>
      <c r="H8" s="15">
        <v>237315</v>
      </c>
      <c r="I8" s="14" t="s">
        <v>9</v>
      </c>
    </row>
    <row r="9" spans="4:9" ht="15.75">
      <c r="D9" s="12" t="s">
        <v>10</v>
      </c>
      <c r="E9" s="15">
        <v>581</v>
      </c>
      <c r="F9" s="15">
        <v>796</v>
      </c>
      <c r="G9" s="15">
        <v>233</v>
      </c>
      <c r="H9" s="15">
        <v>253</v>
      </c>
      <c r="I9" s="14" t="s">
        <v>11</v>
      </c>
    </row>
    <row r="10" spans="4:9" ht="15.75">
      <c r="D10" s="12" t="s">
        <v>12</v>
      </c>
      <c r="E10" s="15">
        <v>148256589</v>
      </c>
      <c r="F10" s="15">
        <v>148256589</v>
      </c>
      <c r="G10" s="15">
        <v>145000000</v>
      </c>
      <c r="H10" s="15">
        <v>125000000</v>
      </c>
      <c r="I10" s="14" t="s">
        <v>13</v>
      </c>
    </row>
    <row r="11" spans="4:9" ht="15.75">
      <c r="D11" s="12" t="s">
        <v>14</v>
      </c>
      <c r="E11" s="15">
        <v>94884216.959999993</v>
      </c>
      <c r="F11" s="15">
        <v>80058558.060000002</v>
      </c>
      <c r="G11" s="15">
        <v>114550000</v>
      </c>
      <c r="H11" s="15">
        <v>131250000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12778743</v>
      </c>
      <c r="F16" s="25">
        <v>15926067</v>
      </c>
      <c r="G16" s="25">
        <v>20586114</v>
      </c>
      <c r="H16" s="25">
        <v>13137642</v>
      </c>
      <c r="I16" s="11" t="s">
        <v>21</v>
      </c>
    </row>
    <row r="17" spans="4:9" ht="15.75">
      <c r="D17" s="12" t="s">
        <v>22</v>
      </c>
      <c r="E17" s="26">
        <v>6569101</v>
      </c>
      <c r="F17" s="26">
        <v>6403919</v>
      </c>
      <c r="G17" s="26">
        <v>6221034</v>
      </c>
      <c r="H17" s="26">
        <v>6065028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2181443</v>
      </c>
      <c r="F21" s="26">
        <v>1828383</v>
      </c>
      <c r="G21" s="26">
        <v>1940118</v>
      </c>
      <c r="H21" s="26">
        <v>1955902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24563661</v>
      </c>
      <c r="F23" s="26">
        <v>27061628</v>
      </c>
      <c r="G23" s="26">
        <v>32235848</v>
      </c>
      <c r="H23" s="26">
        <v>24308876</v>
      </c>
      <c r="I23" s="14" t="s">
        <v>35</v>
      </c>
    </row>
    <row r="24" spans="4:9" ht="15.75">
      <c r="D24" s="12" t="s">
        <v>36</v>
      </c>
      <c r="E24" s="26">
        <v>15791474</v>
      </c>
      <c r="F24" s="26">
        <v>20515884</v>
      </c>
      <c r="G24" s="26">
        <v>21508214</v>
      </c>
      <c r="H24" s="26">
        <v>22212896</v>
      </c>
      <c r="I24" s="14" t="s">
        <v>37</v>
      </c>
    </row>
    <row r="25" spans="4:9" ht="15.75">
      <c r="D25" s="12" t="s">
        <v>38</v>
      </c>
      <c r="E25" s="26">
        <v>182599960</v>
      </c>
      <c r="F25" s="26">
        <v>190646385</v>
      </c>
      <c r="G25" s="26">
        <v>197247075</v>
      </c>
      <c r="H25" s="26">
        <v>199116891</v>
      </c>
      <c r="I25" s="14" t="s">
        <v>39</v>
      </c>
    </row>
    <row r="26" spans="4:9" ht="15.75">
      <c r="D26" s="12" t="s">
        <v>40</v>
      </c>
      <c r="E26" s="26">
        <v>6080965</v>
      </c>
      <c r="F26" s="26">
        <v>6226657</v>
      </c>
      <c r="G26" s="26">
        <v>6374548</v>
      </c>
      <c r="H26" s="26">
        <v>6479241</v>
      </c>
      <c r="I26" s="14" t="s">
        <v>41</v>
      </c>
    </row>
    <row r="27" spans="4:9" ht="15.75">
      <c r="D27" s="12" t="s">
        <v>42</v>
      </c>
      <c r="E27" s="26">
        <v>212412</v>
      </c>
      <c r="F27" s="26">
        <v>3548980</v>
      </c>
      <c r="G27" s="26">
        <v>4863988</v>
      </c>
      <c r="H27" s="26">
        <v>11262250</v>
      </c>
      <c r="I27" s="14" t="s">
        <v>43</v>
      </c>
    </row>
    <row r="28" spans="4:9" ht="15.75">
      <c r="D28" s="12" t="s">
        <v>44</v>
      </c>
      <c r="E28" s="26">
        <v>188893337</v>
      </c>
      <c r="F28" s="26">
        <v>200422022</v>
      </c>
      <c r="G28" s="26">
        <v>208485611</v>
      </c>
      <c r="H28" s="26">
        <v>216858382</v>
      </c>
      <c r="I28" s="14" t="s">
        <v>45</v>
      </c>
    </row>
    <row r="29" spans="4:9" ht="15.75">
      <c r="D29" s="12" t="s">
        <v>46</v>
      </c>
      <c r="E29" s="26">
        <v>7048258</v>
      </c>
      <c r="F29" s="26">
        <v>7048258</v>
      </c>
      <c r="G29" s="26">
        <v>7633258</v>
      </c>
      <c r="H29" s="26">
        <v>7808906</v>
      </c>
      <c r="I29" s="14" t="s">
        <v>47</v>
      </c>
    </row>
    <row r="30" spans="4:9" ht="15.75">
      <c r="D30" s="28" t="s">
        <v>48</v>
      </c>
      <c r="E30" s="29">
        <v>236296730</v>
      </c>
      <c r="F30" s="29">
        <v>255047792</v>
      </c>
      <c r="G30" s="29">
        <v>269862931</v>
      </c>
      <c r="H30" s="29">
        <v>271189060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5601000</v>
      </c>
      <c r="F35" s="25">
        <v>5849283</v>
      </c>
      <c r="G35" s="25">
        <v>7209663</v>
      </c>
      <c r="H35" s="25">
        <v>7284584</v>
      </c>
      <c r="I35" s="11" t="s">
        <v>55</v>
      </c>
    </row>
    <row r="36" spans="4:9" ht="15.75">
      <c r="D36" s="12" t="s">
        <v>56</v>
      </c>
      <c r="E36" s="26">
        <v>33725</v>
      </c>
      <c r="F36" s="26">
        <v>2382697</v>
      </c>
      <c r="G36" s="26">
        <v>1121423</v>
      </c>
      <c r="H36" s="26">
        <v>2758114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10620000</v>
      </c>
      <c r="I37" s="14" t="s">
        <v>59</v>
      </c>
    </row>
    <row r="38" spans="4:9" ht="15.75">
      <c r="D38" s="12" t="s">
        <v>60</v>
      </c>
      <c r="E38" s="26">
        <v>12032825</v>
      </c>
      <c r="F38" s="26">
        <v>12032825</v>
      </c>
      <c r="G38" s="26">
        <v>12457625</v>
      </c>
      <c r="H38" s="26">
        <v>12457625</v>
      </c>
      <c r="I38" s="14" t="s">
        <v>61</v>
      </c>
    </row>
    <row r="39" spans="4:9" ht="15.75">
      <c r="D39" s="12" t="s">
        <v>62</v>
      </c>
      <c r="E39" s="26">
        <v>23442778</v>
      </c>
      <c r="F39" s="26">
        <v>26344461</v>
      </c>
      <c r="G39" s="26">
        <v>26599738</v>
      </c>
      <c r="H39" s="26">
        <v>38983763</v>
      </c>
      <c r="I39" s="14" t="s">
        <v>63</v>
      </c>
    </row>
    <row r="40" spans="4:9" ht="15.75">
      <c r="D40" s="12" t="s">
        <v>64</v>
      </c>
      <c r="E40" s="26">
        <v>28988175</v>
      </c>
      <c r="F40" s="26">
        <v>41021000</v>
      </c>
      <c r="G40" s="26">
        <v>53053825</v>
      </c>
      <c r="H40" s="26">
        <v>65511450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149245</v>
      </c>
      <c r="F42" s="26">
        <v>204448</v>
      </c>
      <c r="G42" s="26">
        <v>218000</v>
      </c>
      <c r="H42" s="26">
        <v>227236</v>
      </c>
      <c r="I42" s="14" t="s">
        <v>69</v>
      </c>
    </row>
    <row r="43" spans="4:9" ht="15.75">
      <c r="D43" s="36" t="s">
        <v>70</v>
      </c>
      <c r="E43" s="29">
        <v>52580198</v>
      </c>
      <c r="F43" s="29">
        <v>67569909</v>
      </c>
      <c r="G43" s="29">
        <v>79871563</v>
      </c>
      <c r="H43" s="29">
        <v>104722449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150000000</v>
      </c>
      <c r="F46" s="25">
        <v>150000000</v>
      </c>
      <c r="G46" s="25">
        <v>150000000</v>
      </c>
      <c r="H46" s="25">
        <v>125000000</v>
      </c>
      <c r="I46" s="11" t="s">
        <v>75</v>
      </c>
    </row>
    <row r="47" spans="4:9" ht="15.75">
      <c r="D47" s="12" t="s">
        <v>76</v>
      </c>
      <c r="E47" s="26">
        <v>148256589</v>
      </c>
      <c r="F47" s="26">
        <v>148256589</v>
      </c>
      <c r="G47" s="26">
        <v>145000000</v>
      </c>
      <c r="H47" s="26">
        <v>125000000</v>
      </c>
      <c r="I47" s="14" t="s">
        <v>77</v>
      </c>
    </row>
    <row r="48" spans="4:9" ht="15.75">
      <c r="D48" s="12" t="s">
        <v>78</v>
      </c>
      <c r="E48" s="26">
        <v>148256589</v>
      </c>
      <c r="F48" s="26">
        <v>148256589</v>
      </c>
      <c r="G48" s="26">
        <v>145000000</v>
      </c>
      <c r="H48" s="26">
        <v>125000000</v>
      </c>
      <c r="I48" s="14" t="s">
        <v>79</v>
      </c>
    </row>
    <row r="49" spans="4:9" ht="15.75">
      <c r="D49" s="12" t="s">
        <v>80</v>
      </c>
      <c r="E49" s="26">
        <v>3819642</v>
      </c>
      <c r="F49" s="26">
        <v>3773236</v>
      </c>
      <c r="G49" s="26">
        <v>3773236</v>
      </c>
      <c r="H49" s="26">
        <v>3657660</v>
      </c>
      <c r="I49" s="14" t="s">
        <v>81</v>
      </c>
    </row>
    <row r="50" spans="4:9" ht="15.75">
      <c r="D50" s="12" t="s">
        <v>82</v>
      </c>
      <c r="E50" s="26">
        <v>689496</v>
      </c>
      <c r="F50" s="26">
        <v>689496</v>
      </c>
      <c r="G50" s="26">
        <v>689496</v>
      </c>
      <c r="H50" s="26">
        <v>689496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3256589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11069330</v>
      </c>
      <c r="F57" s="26">
        <v>15738537</v>
      </c>
      <c r="G57" s="26">
        <v>16717315</v>
      </c>
      <c r="H57" s="26">
        <v>17296133</v>
      </c>
      <c r="I57" s="14" t="s">
        <v>97</v>
      </c>
    </row>
    <row r="58" spans="4:9" ht="15.75">
      <c r="D58" s="12" t="s">
        <v>98</v>
      </c>
      <c r="E58" s="26">
        <v>-841892</v>
      </c>
      <c r="F58" s="26">
        <v>-1259547</v>
      </c>
      <c r="G58" s="26">
        <v>-921</v>
      </c>
      <c r="H58" s="26">
        <v>-320015</v>
      </c>
      <c r="I58" s="14" t="s">
        <v>99</v>
      </c>
    </row>
    <row r="59" spans="4:9" ht="15.75">
      <c r="D59" s="12" t="s">
        <v>100</v>
      </c>
      <c r="E59" s="26">
        <v>162993165</v>
      </c>
      <c r="F59" s="26">
        <v>167198311</v>
      </c>
      <c r="G59" s="26">
        <v>169435715</v>
      </c>
      <c r="H59" s="26">
        <v>146323274</v>
      </c>
      <c r="I59" s="14" t="s">
        <v>101</v>
      </c>
    </row>
    <row r="60" spans="4:9" ht="15.75">
      <c r="D60" s="41" t="s">
        <v>102</v>
      </c>
      <c r="E60" s="26">
        <v>20723367</v>
      </c>
      <c r="F60" s="26">
        <v>20279572</v>
      </c>
      <c r="G60" s="26">
        <v>20555653</v>
      </c>
      <c r="H60" s="26">
        <v>20143337</v>
      </c>
      <c r="I60" s="42" t="s">
        <v>103</v>
      </c>
    </row>
    <row r="61" spans="4:9" ht="15.75">
      <c r="D61" s="16" t="s">
        <v>104</v>
      </c>
      <c r="E61" s="29">
        <v>236296730</v>
      </c>
      <c r="F61" s="29">
        <v>255047792</v>
      </c>
      <c r="G61" s="29">
        <v>269862931</v>
      </c>
      <c r="H61" s="29">
        <v>271189060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83262182</v>
      </c>
      <c r="F65" s="25">
        <v>79702313</v>
      </c>
      <c r="G65" s="25">
        <v>82980453</v>
      </c>
      <c r="H65" s="25">
        <v>78192232</v>
      </c>
      <c r="I65" s="11" t="s">
        <v>109</v>
      </c>
    </row>
    <row r="66" spans="4:9" ht="15.75">
      <c r="D66" s="12" t="s">
        <v>110</v>
      </c>
      <c r="E66" s="26">
        <v>61240005</v>
      </c>
      <c r="F66" s="26">
        <v>59830779</v>
      </c>
      <c r="G66" s="26">
        <v>60288829</v>
      </c>
      <c r="H66" s="26">
        <v>56721368</v>
      </c>
      <c r="I66" s="14" t="s">
        <v>111</v>
      </c>
    </row>
    <row r="67" spans="4:9" ht="15.75">
      <c r="D67" s="12" t="s">
        <v>112</v>
      </c>
      <c r="E67" s="26">
        <v>22022177</v>
      </c>
      <c r="F67" s="26">
        <v>19871534</v>
      </c>
      <c r="G67" s="26">
        <v>22691624</v>
      </c>
      <c r="H67" s="26">
        <v>21470864</v>
      </c>
      <c r="I67" s="14" t="s">
        <v>113</v>
      </c>
    </row>
    <row r="68" spans="4:9" ht="15.75">
      <c r="D68" s="12" t="s">
        <v>114</v>
      </c>
      <c r="E68" s="26">
        <v>3638340</v>
      </c>
      <c r="F68" s="26">
        <v>3556004</v>
      </c>
      <c r="G68" s="26">
        <v>3687161</v>
      </c>
      <c r="H68" s="26">
        <v>3243022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14914017</v>
      </c>
      <c r="F70" s="26">
        <v>14938041</v>
      </c>
      <c r="G70" s="26">
        <v>13630682</v>
      </c>
      <c r="H70" s="26">
        <v>13381852</v>
      </c>
      <c r="I70" s="14" t="s">
        <v>119</v>
      </c>
    </row>
    <row r="71" spans="4:9" ht="15.75">
      <c r="D71" s="12" t="s">
        <v>120</v>
      </c>
      <c r="E71" s="26">
        <v>14914017</v>
      </c>
      <c r="F71" s="26">
        <v>14938041</v>
      </c>
      <c r="G71" s="26">
        <v>13630682</v>
      </c>
      <c r="H71" s="26">
        <v>13381852</v>
      </c>
      <c r="I71" s="14" t="s">
        <v>121</v>
      </c>
    </row>
    <row r="72" spans="4:9" ht="15.75">
      <c r="D72" s="12" t="s">
        <v>122</v>
      </c>
      <c r="E72" s="26">
        <v>3469820</v>
      </c>
      <c r="F72" s="26">
        <v>1377489</v>
      </c>
      <c r="G72" s="26">
        <v>5373781</v>
      </c>
      <c r="H72" s="26">
        <v>4845990</v>
      </c>
      <c r="I72" s="14" t="s">
        <v>123</v>
      </c>
    </row>
    <row r="73" spans="4:9" ht="15.75">
      <c r="D73" s="12" t="s">
        <v>124</v>
      </c>
      <c r="E73" s="26">
        <v>1386755</v>
      </c>
      <c r="F73" s="26">
        <v>1738237</v>
      </c>
      <c r="G73" s="26">
        <v>1592952</v>
      </c>
      <c r="H73" s="26">
        <v>1442270</v>
      </c>
      <c r="I73" s="14" t="s">
        <v>125</v>
      </c>
    </row>
    <row r="74" spans="4:9" ht="15.75">
      <c r="D74" s="12" t="s">
        <v>126</v>
      </c>
      <c r="E74" s="26">
        <v>48706</v>
      </c>
      <c r="F74" s="26">
        <v>151419</v>
      </c>
      <c r="G74" s="26">
        <v>148383</v>
      </c>
      <c r="H74" s="26">
        <v>147292</v>
      </c>
      <c r="I74" s="14" t="s">
        <v>127</v>
      </c>
    </row>
    <row r="75" spans="4:9" ht="15.75">
      <c r="D75" s="12" t="s">
        <v>128</v>
      </c>
      <c r="E75" s="26">
        <v>4807869</v>
      </c>
      <c r="F75" s="26">
        <v>2964307</v>
      </c>
      <c r="G75" s="26">
        <v>6818350</v>
      </c>
      <c r="H75" s="26">
        <v>6140968</v>
      </c>
      <c r="I75" s="14" t="s">
        <v>129</v>
      </c>
    </row>
    <row r="76" spans="4:9" ht="15.75">
      <c r="D76" s="12" t="s">
        <v>130</v>
      </c>
      <c r="E76" s="26">
        <v>2643680</v>
      </c>
      <c r="F76" s="26">
        <v>3510244</v>
      </c>
      <c r="G76" s="26">
        <v>4520812</v>
      </c>
      <c r="H76" s="26">
        <v>6641848</v>
      </c>
      <c r="I76" s="14" t="s">
        <v>131</v>
      </c>
    </row>
    <row r="77" spans="4:9" ht="15.75">
      <c r="D77" s="12" t="s">
        <v>132</v>
      </c>
      <c r="E77" s="26">
        <v>2164189</v>
      </c>
      <c r="F77" s="26">
        <v>-545937</v>
      </c>
      <c r="G77" s="26">
        <v>2297538</v>
      </c>
      <c r="H77" s="26">
        <v>-500880</v>
      </c>
      <c r="I77" s="43" t="s">
        <v>133</v>
      </c>
    </row>
    <row r="78" spans="4:9" ht="15.75">
      <c r="D78" s="12" t="s">
        <v>134</v>
      </c>
      <c r="E78" s="26">
        <v>772777</v>
      </c>
      <c r="F78" s="26">
        <v>504326</v>
      </c>
      <c r="G78" s="26">
        <v>749648</v>
      </c>
      <c r="H78" s="26">
        <v>571099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1391412</v>
      </c>
      <c r="F82" s="26">
        <v>-1050263</v>
      </c>
      <c r="G82" s="26">
        <v>1547890</v>
      </c>
      <c r="H82" s="26">
        <v>-1071979</v>
      </c>
      <c r="I82" s="43" t="s">
        <v>143</v>
      </c>
    </row>
    <row r="83" spans="4:9" ht="15.75">
      <c r="D83" s="12" t="s">
        <v>102</v>
      </c>
      <c r="E83" s="26">
        <v>927351</v>
      </c>
      <c r="F83" s="26">
        <v>207475</v>
      </c>
      <c r="G83" s="26">
        <v>392129</v>
      </c>
      <c r="H83" s="26">
        <v>-204261</v>
      </c>
      <c r="I83" s="43" t="s">
        <v>103</v>
      </c>
    </row>
    <row r="84" spans="4:9" ht="15.75">
      <c r="D84" s="16" t="s">
        <v>144</v>
      </c>
      <c r="E84" s="29">
        <v>464061</v>
      </c>
      <c r="F84" s="29">
        <v>-1257738</v>
      </c>
      <c r="G84" s="29">
        <v>1155761</v>
      </c>
      <c r="H84" s="29">
        <v>-867718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13543370</v>
      </c>
      <c r="F88" s="25">
        <v>19464691</v>
      </c>
      <c r="G88" s="25">
        <v>10379528</v>
      </c>
      <c r="H88" s="25">
        <v>8137794</v>
      </c>
      <c r="I88" s="11" t="s">
        <v>149</v>
      </c>
    </row>
    <row r="89" spans="4:9" ht="15.75">
      <c r="D89" s="12" t="s">
        <v>150</v>
      </c>
      <c r="E89" s="26">
        <v>17492238</v>
      </c>
      <c r="F89" s="26">
        <v>15675433</v>
      </c>
      <c r="G89" s="26">
        <v>19852744</v>
      </c>
      <c r="H89" s="26">
        <v>19317884</v>
      </c>
      <c r="I89" s="14" t="s">
        <v>151</v>
      </c>
    </row>
    <row r="90" spans="4:9" ht="15.75">
      <c r="D90" s="12" t="s">
        <v>152</v>
      </c>
      <c r="E90" s="26">
        <v>-3035791</v>
      </c>
      <c r="F90" s="26">
        <v>-5101804</v>
      </c>
      <c r="G90" s="26">
        <v>-5519250</v>
      </c>
      <c r="H90" s="26">
        <v>-7686836</v>
      </c>
      <c r="I90" s="14" t="s">
        <v>153</v>
      </c>
    </row>
    <row r="91" spans="4:9" ht="15.75">
      <c r="D91" s="12" t="s">
        <v>154</v>
      </c>
      <c r="E91" s="26">
        <v>-15254799</v>
      </c>
      <c r="F91" s="26">
        <v>-16494950</v>
      </c>
      <c r="G91" s="26">
        <v>-5248331</v>
      </c>
      <c r="H91" s="26">
        <v>-9389314</v>
      </c>
      <c r="I91" s="14" t="s">
        <v>155</v>
      </c>
    </row>
    <row r="92" spans="4:9" ht="15.75">
      <c r="D92" s="28" t="s">
        <v>156</v>
      </c>
      <c r="E92" s="29">
        <v>12745018</v>
      </c>
      <c r="F92" s="29">
        <v>13543370</v>
      </c>
      <c r="G92" s="29">
        <v>19464691</v>
      </c>
      <c r="H92" s="29">
        <v>10379528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0.39731050334633017</v>
      </c>
      <c r="F96" s="10">
        <f>+F8*100/F10</f>
        <v>0.34343633792896722</v>
      </c>
      <c r="G96" s="10">
        <f>+G8*100/G10</f>
        <v>0.47956344827586206</v>
      </c>
      <c r="H96" s="10">
        <f>+H8*100/H10</f>
        <v>0.18985199999999999</v>
      </c>
      <c r="I96" s="11" t="s">
        <v>161</v>
      </c>
    </row>
    <row r="97" spans="1:15" ht="15.75">
      <c r="D97" s="12" t="s">
        <v>162</v>
      </c>
      <c r="E97" s="13">
        <f>+E84/E10</f>
        <v>3.1301205776425897E-3</v>
      </c>
      <c r="F97" s="13">
        <f>+F84/F10</f>
        <v>-8.4835217677913799E-3</v>
      </c>
      <c r="G97" s="13">
        <f>+G84/G10</f>
        <v>7.9707655172413794E-3</v>
      </c>
      <c r="H97" s="13">
        <f>+H84/H10</f>
        <v>-6.9417439999999997E-3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1.099399130247088</v>
      </c>
      <c r="F99" s="13">
        <f>+F59/F10</f>
        <v>1.1277631040061229</v>
      </c>
      <c r="G99" s="13">
        <f>+G59/G10</f>
        <v>1.1685221724137931</v>
      </c>
      <c r="H99" s="13">
        <f>+H59/H10</f>
        <v>1.170586192</v>
      </c>
      <c r="I99" s="14" t="s">
        <v>167</v>
      </c>
    </row>
    <row r="100" spans="1:15" ht="15.75">
      <c r="D100" s="12" t="s">
        <v>168</v>
      </c>
      <c r="E100" s="13">
        <f>+E11/E84</f>
        <v>204.46496680393309</v>
      </c>
      <c r="F100" s="13">
        <f>+F11/F84</f>
        <v>-63.652810092403982</v>
      </c>
      <c r="G100" s="13">
        <f>+G11/G84</f>
        <v>99.112186689116527</v>
      </c>
      <c r="H100" s="13">
        <f>+H11/H84</f>
        <v>-151.25881910943417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0.58213617092471326</v>
      </c>
      <c r="F103" s="46">
        <f>+F11/F59</f>
        <v>0.47882396407700556</v>
      </c>
      <c r="G103" s="46">
        <f>+G11/G59</f>
        <v>0.67606761655888192</v>
      </c>
      <c r="H103" s="46">
        <f>+H11/H59</f>
        <v>0.89698649033782551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26.449195146002779</v>
      </c>
      <c r="F105" s="51">
        <f>+F67*100/F65</f>
        <v>24.932192369373269</v>
      </c>
      <c r="G105" s="51">
        <f>+G67*100/G65</f>
        <v>27.34574611203918</v>
      </c>
      <c r="H105" s="51">
        <f>+H67*100/H65</f>
        <v>27.459075474402624</v>
      </c>
      <c r="I105" s="11" t="s">
        <v>177</v>
      </c>
    </row>
    <row r="106" spans="1:15" ht="15.75">
      <c r="D106" s="12" t="s">
        <v>178</v>
      </c>
      <c r="E106" s="52">
        <f>+E75*100/E65</f>
        <v>5.7743730521018533</v>
      </c>
      <c r="F106" s="52">
        <f>+F75*100/F65</f>
        <v>3.7192233053512513</v>
      </c>
      <c r="G106" s="52">
        <f>+G75*100/G65</f>
        <v>8.2168146274159284</v>
      </c>
      <c r="H106" s="52">
        <f>+H75*100/H65</f>
        <v>7.8536804013984405</v>
      </c>
      <c r="I106" s="14" t="s">
        <v>179</v>
      </c>
    </row>
    <row r="107" spans="1:15" ht="15.75">
      <c r="D107" s="12" t="s">
        <v>180</v>
      </c>
      <c r="E107" s="52">
        <f>+E82*100/E65</f>
        <v>1.6711212300441514</v>
      </c>
      <c r="F107" s="52">
        <f>+F82*100/F65</f>
        <v>-1.3177321466191325</v>
      </c>
      <c r="G107" s="52">
        <f>+G82*100/G65</f>
        <v>1.8653670160127953</v>
      </c>
      <c r="H107" s="52">
        <f>+H82*100/H65</f>
        <v>-1.370953319250434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1.7076376808092097</v>
      </c>
      <c r="F108" s="52">
        <f>(F82+F76)*100/F30</f>
        <v>0.96451766185060717</v>
      </c>
      <c r="G108" s="52">
        <f>(G82+G76)*100/G30</f>
        <v>2.248809044470061</v>
      </c>
      <c r="H108" s="52">
        <f>(H82+H76)*100/H30</f>
        <v>2.0538693559393582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0.28471193868773575</v>
      </c>
      <c r="F109" s="53">
        <f>+F84*100/F59</f>
        <v>-0.75224324484952487</v>
      </c>
      <c r="G109" s="53">
        <f>+G84*100/G59</f>
        <v>0.68212360068241806</v>
      </c>
      <c r="H109" s="53">
        <f>+H84*100/H59</f>
        <v>-0.59301434165558653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22.25176708962498</v>
      </c>
      <c r="F111" s="10">
        <f>+F43*100/F30</f>
        <v>26.493038214579016</v>
      </c>
      <c r="G111" s="10">
        <f>+G43*100/G30</f>
        <v>29.597085714599313</v>
      </c>
      <c r="H111" s="10">
        <f>+H43*100/H30</f>
        <v>38.616030086169403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68.978172063574476</v>
      </c>
      <c r="F112" s="13">
        <f>+F59*100/F30</f>
        <v>65.555678678449411</v>
      </c>
      <c r="G112" s="13">
        <f>+G59*100/G30</f>
        <v>62.785842565387391</v>
      </c>
      <c r="H112" s="13">
        <f>+H59*100/H30</f>
        <v>53.956186138187135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1.8186274435635175</v>
      </c>
      <c r="F113" s="46">
        <f>+F75/F76</f>
        <v>0.84447320471169529</v>
      </c>
      <c r="G113" s="46">
        <f>+G75/G76</f>
        <v>1.5082135687128773</v>
      </c>
      <c r="H113" s="46">
        <f>+H75/H76</f>
        <v>0.92458725342705828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0.35236281940930797</v>
      </c>
      <c r="F115" s="10">
        <f>+F65/F30</f>
        <v>0.31249952165827805</v>
      </c>
      <c r="G115" s="10">
        <f>+G65/G30</f>
        <v>0.30749111296060144</v>
      </c>
      <c r="H115" s="10">
        <f>+H65/H30</f>
        <v>0.28833107058227203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0.44078940698686475</v>
      </c>
      <c r="F116" s="13">
        <f>+F65/F28</f>
        <v>0.3976724324236186</v>
      </c>
      <c r="G116" s="13">
        <f>+G65/G28</f>
        <v>0.39801525199741483</v>
      </c>
      <c r="H116" s="13">
        <f>+H65/H28</f>
        <v>0.36056817946746461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74.282670002132249</v>
      </c>
      <c r="F117" s="46">
        <f>+F65/F120</f>
        <v>111.13494207067531</v>
      </c>
      <c r="G117" s="46">
        <f>+G65/G120</f>
        <v>14.723000970527545</v>
      </c>
      <c r="H117" s="46">
        <f>+H65/H120</f>
        <v>-5.3283021531954553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1.0478135739714807</v>
      </c>
      <c r="F119" s="58">
        <f>+F23/F39</f>
        <v>1.0272226863931664</v>
      </c>
      <c r="G119" s="58">
        <f>+G23/G39</f>
        <v>1.2118859215831375</v>
      </c>
      <c r="H119" s="58">
        <f>+H23/H39</f>
        <v>0.62356412335053446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1120883</v>
      </c>
      <c r="F120" s="29">
        <f>+F23-F39</f>
        <v>717167</v>
      </c>
      <c r="G120" s="29">
        <f>+G23-G39</f>
        <v>5636110</v>
      </c>
      <c r="H120" s="29">
        <f>+H23-H39</f>
        <v>-14674887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2015-09-14T07:44:25Z</dcterms:modified>
</cp:coreProperties>
</file>